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3ER TRIMESTRE 2023\OFICIO 1219 TERCER INFORME FINANCIERO TITULO V EXCEL Y PDF\"/>
    </mc:Choice>
  </mc:AlternateContent>
  <xr:revisionPtr revIDLastSave="0" documentId="13_ncr:1_{6D081E05-E6FC-47FD-80DF-405D6A28FF9B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EAA!$A$1:$F$41</definedName>
  </definedNames>
  <calcPr calcId="191029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C3" i="2" l="1"/>
  <c r="D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<sst xmlns="http://schemas.openxmlformats.org/spreadsheetml/2006/main" count="27" uniqueCount="27">
  <si>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</si>
  <si>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</si>
  <si>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</si>
  <si>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</si>
  <si>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</si>
  <si>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</si>
  <si>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</si>
  <si>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</si>
  <si>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</si>
  <si>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</si>
  <si>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</si>
  <si>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</si>
  <si>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</si>
  <si>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</si>
  <si>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</si>
  <si>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</si>
  <si>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</si>
  <si>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</si>
  <si>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</si>
  <si>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</si>
  <si>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</si>
  <si>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</si>
  <si>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</si>
  <si>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</si>
  <si>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</si>
  <si>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</si>
  <si>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 Felipe
Estado Analítico del Activo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</si>
</sst>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BreakPreview" zoomScale="140" zoomScaleNormal="100" zoomScaleSheetLayoutView="14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2.5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701504756.26000011</v>
      </c>
      <c r="C3" s="8">
        <f t="shared" ref="C3:F3" si="0">C4+C12</f>
        <v>1784246430.0699999</v>
      </c>
      <c r="D3" s="8">
        <f t="shared" si="0"/>
        <v>1573223902.1700001</v>
      </c>
      <c r="E3" s="8">
        <f t="shared" si="0"/>
        <v>912527284.16000009</v>
      </c>
      <c r="F3" s="8">
        <f t="shared" si="0"/>
        <v>211022527.89999998</v>
      </c>
    </row>
    <row r="4" spans="1:6" x14ac:dyDescent="0.2">
      <c r="A4" s="5" t="s">
        <v>4</v>
      </c>
      <c r="B4" s="8">
        <f>SUM(B5:B11)</f>
        <v>108564460.95999999</v>
      </c>
      <c r="C4" s="8">
        <f>SUM(C5:C11)</f>
        <v>1559133138.54</v>
      </c>
      <c r="D4" s="8">
        <f>SUM(D5:D11)</f>
        <v>1479547215.79</v>
      </c>
      <c r="E4" s="8">
        <f>SUM(E5:E11)</f>
        <v>188150383.71000001</v>
      </c>
      <c r="F4" s="8">
        <f>SUM(F5:F11)</f>
        <v>79585922.750000015</v>
      </c>
    </row>
    <row r="5" spans="1:6" x14ac:dyDescent="0.2">
      <c r="A5" s="6" t="s">
        <v>5</v>
      </c>
      <c r="B5" s="9">
        <v>74652456.379999995</v>
      </c>
      <c r="C5" s="9">
        <v>696799824.33000004</v>
      </c>
      <c r="D5" s="9">
        <v>613523309.5</v>
      </c>
      <c r="E5" s="9">
        <v>157928971.21000001</v>
      </c>
      <c r="F5" s="9">
        <f t="shared" ref="F5:F11" si="1">E5-B5</f>
        <v>83276514.830000013</v>
      </c>
    </row>
    <row r="6" spans="1:6" x14ac:dyDescent="0.2">
      <c r="A6" s="6" t="s">
        <v>6</v>
      </c>
      <c r="B6" s="9">
        <v>4938434.33</v>
      </c>
      <c r="C6" s="9">
        <v>731776496.30999994</v>
      </c>
      <c r="D6" s="9">
        <v>732136533.65999997</v>
      </c>
      <c r="E6" s="9">
        <v>4578396.9800000004</v>
      </c>
      <c r="F6" s="9">
        <f t="shared" si="1"/>
        <v>-360037.34999999963</v>
      </c>
    </row>
    <row r="7" spans="1:6" x14ac:dyDescent="0.2">
      <c r="A7" s="6" t="s">
        <v>7</v>
      </c>
      <c r="B7" s="9">
        <v>28973570.25</v>
      </c>
      <c r="C7" s="9">
        <v>130556817.90000001</v>
      </c>
      <c r="D7" s="9">
        <v>133887372.63</v>
      </c>
      <c r="E7" s="9">
        <v>25643015.52</v>
      </c>
      <c r="F7" s="9">
        <f t="shared" si="1"/>
        <v>-3330554.7300000004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592940295.30000007</v>
      </c>
      <c r="C12" s="8">
        <f>SUM(C13:C21)</f>
        <v>225113291.53</v>
      </c>
      <c r="D12" s="8">
        <f>SUM(D13:D21)</f>
        <v>93676686.379999995</v>
      </c>
      <c r="E12" s="8">
        <f>SUM(E13:E21)</f>
        <v>724376900.45000005</v>
      </c>
      <c r="F12" s="8">
        <f>SUM(F13:F21)</f>
        <v>131436605.14999996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579427265.82000005</v>
      </c>
      <c r="C15" s="10">
        <v>200810800.69</v>
      </c>
      <c r="D15" s="10">
        <v>77330125.769999996</v>
      </c>
      <c r="E15" s="10">
        <v>702907940.74000001</v>
      </c>
      <c r="F15" s="10">
        <f t="shared" si="2"/>
        <v>123480674.91999996</v>
      </c>
    </row>
    <row r="16" spans="1:6" x14ac:dyDescent="0.2">
      <c r="A16" s="6" t="s">
        <v>14</v>
      </c>
      <c r="B16" s="9">
        <v>88434493.469999999</v>
      </c>
      <c r="C16" s="9">
        <v>24302490.84</v>
      </c>
      <c r="D16" s="9">
        <v>16346560.609999999</v>
      </c>
      <c r="E16" s="9">
        <v>96390423.700000003</v>
      </c>
      <c r="F16" s="9">
        <f t="shared" si="2"/>
        <v>7955930.2300000042</v>
      </c>
    </row>
    <row r="17" spans="1:6" x14ac:dyDescent="0.2">
      <c r="A17" s="6" t="s">
        <v>15</v>
      </c>
      <c r="B17" s="9">
        <v>1633176.83</v>
      </c>
      <c r="C17" s="9">
        <v>0</v>
      </c>
      <c r="D17" s="9">
        <v>0</v>
      </c>
      <c r="E17" s="9">
        <v>1633176.83</v>
      </c>
      <c r="F17" s="9">
        <f t="shared" si="2"/>
        <v>0</v>
      </c>
    </row>
    <row r="18" spans="1:6" x14ac:dyDescent="0.2">
      <c r="A18" s="6" t="s">
        <v>16</v>
      </c>
      <c r="B18" s="9">
        <v>-76596262.75</v>
      </c>
      <c r="C18" s="9">
        <v>0</v>
      </c>
      <c r="D18" s="9">
        <v>0</v>
      </c>
      <c r="E18" s="9">
        <v>-76596262.75</v>
      </c>
      <c r="F18" s="9">
        <f t="shared" si="2"/>
        <v>0</v>
      </c>
    </row>
    <row r="19" spans="1:6" x14ac:dyDescent="0.2">
      <c r="A19" s="6" t="s">
        <v>17</v>
      </c>
      <c r="B19" s="9">
        <v>41621.93</v>
      </c>
      <c r="C19" s="9">
        <v>0</v>
      </c>
      <c r="D19" s="9">
        <v>0</v>
      </c>
      <c r="E19" s="9">
        <v>41621.93</v>
      </c>
      <c r="F19" s="9">
        <f t="shared" si="2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2023-11-01T15:52:20Z</cp:lastPrinted>
  <dcterms:created xsi:type="dcterms:W3CDTF">2014-02-09T04:04:15Z</dcterms:created>
  <dcterms:modified xsi:type="dcterms:W3CDTF">2023-11-13T19:34:11Z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